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2do trim\1_FORMATOS IFT - SECTOR PARAESTATAL MUNICIPAL SCG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20490" windowHeight="7155"/>
  </bookViews>
  <sheets>
    <sheet name="EAEPED_OG" sheetId="1" r:id="rId1"/>
  </sheets>
  <definedNames>
    <definedName name="_xlnm.Print_Area" localSheetId="0">EAEPED_OG!$A$1:$I$160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42" i="1"/>
  <c r="H43" i="1"/>
  <c r="H44" i="1"/>
  <c r="H45" i="1"/>
  <c r="H46" i="1"/>
  <c r="H47" i="1"/>
  <c r="H48" i="1"/>
  <c r="H49" i="1"/>
  <c r="H41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G10" i="1" s="1"/>
  <c r="G160" i="1" s="1"/>
  <c r="F20" i="1"/>
  <c r="E20" i="1"/>
  <c r="D20" i="1"/>
  <c r="C20" i="1"/>
  <c r="C10" i="1" s="1"/>
  <c r="C160" i="1" s="1"/>
  <c r="H12" i="1"/>
  <c r="G12" i="1"/>
  <c r="F12" i="1"/>
  <c r="E12" i="1"/>
  <c r="D12" i="1"/>
  <c r="C12" i="1"/>
  <c r="F10" i="1"/>
  <c r="D10" i="1" l="1"/>
  <c r="D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<sst xmlns="http://schemas.openxmlformats.org/spreadsheetml/2006/main" count="163" uniqueCount="90">
  <si>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</si>
  <si>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</si>
  <si>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</si>
  <si>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</si>
  <si>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</si>
  <si>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</si>
  <si>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</si>
  <si>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</si>
  <si>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</si>
  <si>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</si>
  <si>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</si>
  <si>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</si>
  <si>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</si>
  <si>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</si>
  <si>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</si>
  <si>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</si>
  <si>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</si>
  <si>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</si>
  <si>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</si>
  <si>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</si>
  <si>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</si>
  <si>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</si>
  <si>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</si>
  <si>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</si>
  <si>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</si>
  <si>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</si>
  <si>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</si>
  <si>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</si>
  <si>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</si>
  <si>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</si>
  <si>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</si>
  <si>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</si>
  <si>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</si>
  <si>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</si>
  <si>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</si>
  <si>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</si>
  <si>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</si>
  <si>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</si>
  <si>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</si>
  <si>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</si>
  <si>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</si>
  <si>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</si>
  <si>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</si>
  <si>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</si>
  <si>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</si>
  <si>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</si>
  <si>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</si>
  <si>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</si>
  <si>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</si>
  <si>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</si>
  <si>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</si>
  <si>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</si>
  <si>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</si>
  <si>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</si>
  <si>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</si>
  <si>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</si>
  <si>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</si>
  <si>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</si>
  <si>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</si>
  <si>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</si>
  <si>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</si>
  <si>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</si>
  <si>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</si>
  <si>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</si>
  <si>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</si>
  <si>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</si>
  <si>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</si>
  <si>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</si>
  <si>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</si>
  <si>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</si>
  <si>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</si>
  <si>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</si>
  <si>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</si>
  <si>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</si>
  <si>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</si>
  <si>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</si>
  <si>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</si>
  <si>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</si>
  <si>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</si>
  <si>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</si>
  <si>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</si>
  <si>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</si>
  <si>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</si>
  <si>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</si>
  <si>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</si>
  <si>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</si>
  <si>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</si>
  <si>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</si>
  <si>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Municipal de Pensiones (a)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</si>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</sst>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zoomScale="90" zoomScaleNormal="90" workbookViewId="0">
      <selection activeCell="G160" sqref="G160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3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5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3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5">
      <c r="B9" s="4"/>
      <c r="C9" s="5"/>
      <c r="D9" s="5"/>
      <c r="E9" s="5"/>
      <c r="F9" s="5"/>
      <c r="G9" s="5"/>
      <c r="H9" s="29"/>
    </row>
    <row r="10" spans="2:9" x14ac:dyDescent="0.25">
      <c r="B10" s="6" t="s">
        <v>12</v>
      </c>
      <c r="C10" s="7">
        <f>SUM(C12,C20,C30,C40,C50,C60,C64,C73,C77)</f>
        <v>416385110</v>
      </c>
      <c r="D10" s="8">
        <f>SUM(D12,D20,D30,D40,D50,D60,D64,D73,D77)</f>
        <v>45600717.129999995</v>
      </c>
      <c r="E10" s="24">
        <f t="shared" ref="E10:H10" si="0">SUM(E12,E20,E30,E40,E50,E60,E64,E73,E77)</f>
        <v>461985827.13</v>
      </c>
      <c r="F10" s="8">
        <f t="shared" si="0"/>
        <v>251626294.09999999</v>
      </c>
      <c r="G10" s="8">
        <f t="shared" si="0"/>
        <v>210207600.53</v>
      </c>
      <c r="H10" s="24">
        <f t="shared" si="0"/>
        <v>210359533.03</v>
      </c>
    </row>
    <row r="11" spans="2:9" x14ac:dyDescent="0.25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5">
      <c r="B12" s="6" t="s">
        <v>13</v>
      </c>
      <c r="C12" s="7">
        <f>SUM(C13:C19)</f>
        <v>84657590</v>
      </c>
      <c r="D12" s="7">
        <f>SUM(D13:D19)</f>
        <v>0</v>
      </c>
      <c r="E12" s="25">
        <f t="shared" ref="E12:H12" si="1">SUM(E13:E19)</f>
        <v>84657590</v>
      </c>
      <c r="F12" s="7">
        <f t="shared" si="1"/>
        <v>40296098.75</v>
      </c>
      <c r="G12" s="7">
        <f t="shared" si="1"/>
        <v>36901187.799999997</v>
      </c>
      <c r="H12" s="25">
        <f t="shared" si="1"/>
        <v>44361491.25</v>
      </c>
    </row>
    <row r="13" spans="2:9" ht="24" x14ac:dyDescent="0.2">
      <c r="B13" s="10" t="s">
        <v>14</v>
      </c>
      <c r="C13" s="22">
        <v>25668353</v>
      </c>
      <c r="D13" s="22">
        <v>291400</v>
      </c>
      <c r="E13" s="26">
        <f>SUM(C13:D13)</f>
        <v>25959753</v>
      </c>
      <c r="F13" s="23">
        <v>12781204.369999999</v>
      </c>
      <c r="G13" s="23">
        <v>12781204.369999999</v>
      </c>
      <c r="H13" s="30">
        <f>SUM(E13-F13)</f>
        <v>13178548.630000001</v>
      </c>
    </row>
    <row r="14" spans="2:9" ht="22.9" customHeight="1" x14ac:dyDescent="0.2">
      <c r="B14" s="10" t="s">
        <v>15</v>
      </c>
      <c r="C14" s="22">
        <v>5994000</v>
      </c>
      <c r="D14" s="22">
        <v>212000</v>
      </c>
      <c r="E14" s="26">
        <f t="shared" ref="E14:E79" si="2">SUM(C14:D14)</f>
        <v>6206000</v>
      </c>
      <c r="F14" s="23">
        <v>3203837.44</v>
      </c>
      <c r="G14" s="23">
        <v>3203837.44</v>
      </c>
      <c r="H14" s="30">
        <f t="shared" ref="H14:H79" si="3">SUM(E14-F14)</f>
        <v>3002162.56</v>
      </c>
    </row>
    <row r="15" spans="2:9" x14ac:dyDescent="0.2">
      <c r="B15" s="10" t="s">
        <v>16</v>
      </c>
      <c r="C15" s="22">
        <v>19176000</v>
      </c>
      <c r="D15" s="22">
        <v>222100</v>
      </c>
      <c r="E15" s="26">
        <f t="shared" si="2"/>
        <v>19398100</v>
      </c>
      <c r="F15" s="23">
        <v>9070992.6300000008</v>
      </c>
      <c r="G15" s="23">
        <v>5736920.5899999999</v>
      </c>
      <c r="H15" s="30">
        <f t="shared" si="3"/>
        <v>10327107.369999999</v>
      </c>
    </row>
    <row r="16" spans="2:9" x14ac:dyDescent="0.2">
      <c r="B16" s="10" t="s">
        <v>17</v>
      </c>
      <c r="C16" s="22">
        <v>6666619</v>
      </c>
      <c r="D16" s="22">
        <v>300000</v>
      </c>
      <c r="E16" s="26">
        <f t="shared" si="2"/>
        <v>6966619</v>
      </c>
      <c r="F16" s="23">
        <v>3296671.45</v>
      </c>
      <c r="G16" s="23">
        <v>3296671.45</v>
      </c>
      <c r="H16" s="30">
        <f t="shared" si="3"/>
        <v>3669947.55</v>
      </c>
    </row>
    <row r="17" spans="2:8" x14ac:dyDescent="0.2">
      <c r="B17" s="10" t="s">
        <v>18</v>
      </c>
      <c r="C17" s="22">
        <v>25145843</v>
      </c>
      <c r="D17" s="22">
        <v>329600</v>
      </c>
      <c r="E17" s="26">
        <f t="shared" si="2"/>
        <v>25475443</v>
      </c>
      <c r="F17" s="23">
        <v>11943392.859999999</v>
      </c>
      <c r="G17" s="23">
        <v>11882553.949999999</v>
      </c>
      <c r="H17" s="30">
        <f t="shared" si="3"/>
        <v>13532050.140000001</v>
      </c>
    </row>
    <row r="18" spans="2:8" x14ac:dyDescent="0.2">
      <c r="B18" s="10" t="s">
        <v>19</v>
      </c>
      <c r="C18" s="22">
        <v>2006775</v>
      </c>
      <c r="D18" s="22">
        <v>-1355100</v>
      </c>
      <c r="E18" s="26">
        <f t="shared" si="2"/>
        <v>651675</v>
      </c>
      <c r="F18" s="23">
        <v>0</v>
      </c>
      <c r="G18" s="23">
        <v>0</v>
      </c>
      <c r="H18" s="30">
        <f t="shared" si="3"/>
        <v>651675</v>
      </c>
    </row>
    <row r="19" spans="2:8" x14ac:dyDescent="0.2">
      <c r="B19" s="10" t="s">
        <v>20</v>
      </c>
      <c r="C19" s="22"/>
      <c r="D19" s="22"/>
      <c r="E19" s="26">
        <f t="shared" si="2"/>
        <v>0</v>
      </c>
      <c r="F19" s="23"/>
      <c r="G19" s="23"/>
      <c r="H19" s="30">
        <f t="shared" si="3"/>
        <v>0</v>
      </c>
    </row>
    <row r="20" spans="2:8" s="9" customFormat="1" ht="24" x14ac:dyDescent="0.25">
      <c r="B20" s="12" t="s">
        <v>21</v>
      </c>
      <c r="C20" s="7">
        <f>SUM(C21:C29)</f>
        <v>160522625</v>
      </c>
      <c r="D20" s="7">
        <f t="shared" ref="D20:H20" si="4">SUM(D21:D29)</f>
        <v>13023358.890000001</v>
      </c>
      <c r="E20" s="25">
        <f t="shared" si="4"/>
        <v>173545983.88999999</v>
      </c>
      <c r="F20" s="7">
        <f t="shared" si="4"/>
        <v>112750814.61999999</v>
      </c>
      <c r="G20" s="7">
        <f t="shared" si="4"/>
        <v>88433505.850000009</v>
      </c>
      <c r="H20" s="25">
        <f t="shared" si="4"/>
        <v>60795169.270000011</v>
      </c>
    </row>
    <row r="21" spans="2:8" ht="24" x14ac:dyDescent="0.2">
      <c r="B21" s="10" t="s">
        <v>22</v>
      </c>
      <c r="C21" s="22">
        <v>851724</v>
      </c>
      <c r="D21" s="22">
        <v>9048.01</v>
      </c>
      <c r="E21" s="26">
        <f t="shared" si="2"/>
        <v>860772.01</v>
      </c>
      <c r="F21" s="23">
        <v>313035.84000000003</v>
      </c>
      <c r="G21" s="23">
        <v>287918.73</v>
      </c>
      <c r="H21" s="30">
        <f t="shared" si="3"/>
        <v>547736.16999999993</v>
      </c>
    </row>
    <row r="22" spans="2:8" x14ac:dyDescent="0.2">
      <c r="B22" s="10" t="s">
        <v>23</v>
      </c>
      <c r="C22" s="22">
        <v>288864</v>
      </c>
      <c r="D22" s="22">
        <v>34253.64</v>
      </c>
      <c r="E22" s="26">
        <f t="shared" si="2"/>
        <v>323117.64</v>
      </c>
      <c r="F22" s="23">
        <v>87100.17</v>
      </c>
      <c r="G22" s="23">
        <v>85330.17</v>
      </c>
      <c r="H22" s="30">
        <f t="shared" si="3"/>
        <v>236017.47000000003</v>
      </c>
    </row>
    <row r="23" spans="2:8" ht="24" x14ac:dyDescent="0.2">
      <c r="B23" s="10" t="s">
        <v>24</v>
      </c>
      <c r="C23" s="22"/>
      <c r="D23" s="22"/>
      <c r="E23" s="26">
        <f t="shared" si="2"/>
        <v>0</v>
      </c>
      <c r="F23" s="23"/>
      <c r="G23" s="23"/>
      <c r="H23" s="30">
        <f t="shared" si="3"/>
        <v>0</v>
      </c>
    </row>
    <row r="24" spans="2:8" ht="24" x14ac:dyDescent="0.2">
      <c r="B24" s="10" t="s">
        <v>25</v>
      </c>
      <c r="C24" s="22">
        <v>110561</v>
      </c>
      <c r="D24" s="22">
        <v>-34253.64</v>
      </c>
      <c r="E24" s="26">
        <f t="shared" si="2"/>
        <v>76307.360000000001</v>
      </c>
      <c r="F24" s="23">
        <v>29421.24</v>
      </c>
      <c r="G24" s="23">
        <v>29421.24</v>
      </c>
      <c r="H24" s="30">
        <f t="shared" si="3"/>
        <v>46886.119999999995</v>
      </c>
    </row>
    <row r="25" spans="2:8" ht="23.45" customHeight="1" x14ac:dyDescent="0.2">
      <c r="B25" s="10" t="s">
        <v>26</v>
      </c>
      <c r="C25" s="22">
        <v>157997710</v>
      </c>
      <c r="D25" s="22">
        <v>12982537.310000001</v>
      </c>
      <c r="E25" s="26">
        <f t="shared" si="2"/>
        <v>170980247.31</v>
      </c>
      <c r="F25" s="23">
        <v>111862708.56999999</v>
      </c>
      <c r="G25" s="23">
        <v>87599369.840000004</v>
      </c>
      <c r="H25" s="30">
        <f t="shared" si="3"/>
        <v>59117538.74000001</v>
      </c>
    </row>
    <row r="26" spans="2:8" x14ac:dyDescent="0.2">
      <c r="B26" s="10" t="s">
        <v>27</v>
      </c>
      <c r="C26" s="22">
        <v>475349</v>
      </c>
      <c r="D26" s="22">
        <v>0</v>
      </c>
      <c r="E26" s="26">
        <f t="shared" si="2"/>
        <v>475349</v>
      </c>
      <c r="F26" s="23">
        <v>224245.19</v>
      </c>
      <c r="G26" s="23">
        <v>200762.26</v>
      </c>
      <c r="H26" s="30">
        <f t="shared" si="3"/>
        <v>251103.81</v>
      </c>
    </row>
    <row r="27" spans="2:8" ht="24" x14ac:dyDescent="0.2">
      <c r="B27" s="10" t="s">
        <v>28</v>
      </c>
      <c r="C27" s="22">
        <v>223689</v>
      </c>
      <c r="D27" s="22">
        <v>0</v>
      </c>
      <c r="E27" s="26">
        <f t="shared" si="2"/>
        <v>223689</v>
      </c>
      <c r="F27" s="23">
        <v>78787.11</v>
      </c>
      <c r="G27" s="23">
        <v>78787.11</v>
      </c>
      <c r="H27" s="30">
        <f t="shared" si="3"/>
        <v>144901.89000000001</v>
      </c>
    </row>
    <row r="28" spans="2:8" ht="12" customHeight="1" x14ac:dyDescent="0.2">
      <c r="B28" s="10" t="s">
        <v>29</v>
      </c>
      <c r="C28" s="22"/>
      <c r="D28" s="22"/>
      <c r="E28" s="26">
        <f t="shared" si="2"/>
        <v>0</v>
      </c>
      <c r="F28" s="23"/>
      <c r="G28" s="23"/>
      <c r="H28" s="30">
        <f t="shared" si="3"/>
        <v>0</v>
      </c>
    </row>
    <row r="29" spans="2:8" ht="25.9" customHeight="1" x14ac:dyDescent="0.2">
      <c r="B29" s="10" t="s">
        <v>30</v>
      </c>
      <c r="C29" s="22">
        <v>574728</v>
      </c>
      <c r="D29" s="22">
        <v>31773.57</v>
      </c>
      <c r="E29" s="26">
        <f t="shared" si="2"/>
        <v>606501.56999999995</v>
      </c>
      <c r="F29" s="23">
        <v>155516.5</v>
      </c>
      <c r="G29" s="23">
        <v>151916.5</v>
      </c>
      <c r="H29" s="30">
        <f t="shared" si="3"/>
        <v>450985.06999999995</v>
      </c>
    </row>
    <row r="30" spans="2:8" s="9" customFormat="1" ht="24" x14ac:dyDescent="0.2">
      <c r="B30" s="12" t="s">
        <v>31</v>
      </c>
      <c r="C30" s="7">
        <f>SUM(C31:C39)</f>
        <v>170899895</v>
      </c>
      <c r="D30" s="7">
        <f t="shared" ref="D30:H30" si="5">SUM(D31:D39)</f>
        <v>32339724.329999998</v>
      </c>
      <c r="E30" s="25">
        <f t="shared" si="5"/>
        <v>203239619.32999998</v>
      </c>
      <c r="F30" s="7">
        <f t="shared" si="5"/>
        <v>98193825.419999987</v>
      </c>
      <c r="G30" s="7">
        <f t="shared" si="5"/>
        <v>84491150.569999993</v>
      </c>
      <c r="H30" s="25">
        <f t="shared" si="5"/>
        <v>105045793.91</v>
      </c>
    </row>
    <row r="31" spans="2:8" x14ac:dyDescent="0.2">
      <c r="B31" s="10" t="s">
        <v>32</v>
      </c>
      <c r="C31" s="22">
        <v>142322</v>
      </c>
      <c r="D31" s="22">
        <v>0</v>
      </c>
      <c r="E31" s="26">
        <f t="shared" si="2"/>
        <v>142322</v>
      </c>
      <c r="F31" s="23">
        <v>90860.38</v>
      </c>
      <c r="G31" s="23">
        <v>90860.38</v>
      </c>
      <c r="H31" s="30">
        <f t="shared" si="3"/>
        <v>51461.619999999995</v>
      </c>
    </row>
    <row r="32" spans="2:8" x14ac:dyDescent="0.2">
      <c r="B32" s="10" t="s">
        <v>33</v>
      </c>
      <c r="C32" s="22">
        <v>3519836</v>
      </c>
      <c r="D32" s="22">
        <v>554453.44999999995</v>
      </c>
      <c r="E32" s="26">
        <f t="shared" si="2"/>
        <v>4074289.45</v>
      </c>
      <c r="F32" s="23">
        <v>2195990.98</v>
      </c>
      <c r="G32" s="23">
        <v>1990506.63</v>
      </c>
      <c r="H32" s="30">
        <f t="shared" si="3"/>
        <v>1878298.4700000002</v>
      </c>
    </row>
    <row r="33" spans="2:8" ht="24" x14ac:dyDescent="0.2">
      <c r="B33" s="10" t="s">
        <v>34</v>
      </c>
      <c r="C33" s="22">
        <v>162574355</v>
      </c>
      <c r="D33" s="22">
        <v>31655926.690000001</v>
      </c>
      <c r="E33" s="26">
        <f t="shared" si="2"/>
        <v>194230281.69</v>
      </c>
      <c r="F33" s="23">
        <v>93902960.420000002</v>
      </c>
      <c r="G33" s="23">
        <v>80654385.25</v>
      </c>
      <c r="H33" s="30">
        <f t="shared" si="3"/>
        <v>100327321.27</v>
      </c>
    </row>
    <row r="34" spans="2:8" ht="24.6" customHeight="1" x14ac:dyDescent="0.2">
      <c r="B34" s="10" t="s">
        <v>35</v>
      </c>
      <c r="C34" s="22">
        <v>43390</v>
      </c>
      <c r="D34" s="22">
        <v>0</v>
      </c>
      <c r="E34" s="26">
        <f t="shared" si="2"/>
        <v>43390</v>
      </c>
      <c r="F34" s="23">
        <v>34046.67</v>
      </c>
      <c r="G34" s="23">
        <v>34046.67</v>
      </c>
      <c r="H34" s="30">
        <f t="shared" si="3"/>
        <v>9343.3300000000017</v>
      </c>
    </row>
    <row r="35" spans="2:8" ht="24" x14ac:dyDescent="0.2">
      <c r="B35" s="10" t="s">
        <v>36</v>
      </c>
      <c r="C35" s="22">
        <v>3481426</v>
      </c>
      <c r="D35" s="22">
        <v>16599.490000000002</v>
      </c>
      <c r="E35" s="26">
        <f t="shared" si="2"/>
        <v>3498025.49</v>
      </c>
      <c r="F35" s="23">
        <v>1367268.88</v>
      </c>
      <c r="G35" s="23">
        <v>1139533.55</v>
      </c>
      <c r="H35" s="30">
        <f t="shared" si="3"/>
        <v>2130756.6100000003</v>
      </c>
    </row>
    <row r="36" spans="2:8" ht="24" x14ac:dyDescent="0.2">
      <c r="B36" s="10" t="s">
        <v>37</v>
      </c>
      <c r="C36" s="22">
        <v>250560</v>
      </c>
      <c r="D36" s="22">
        <v>0</v>
      </c>
      <c r="E36" s="26">
        <f t="shared" si="2"/>
        <v>250560</v>
      </c>
      <c r="F36" s="23">
        <v>125280</v>
      </c>
      <c r="G36" s="23">
        <v>104400</v>
      </c>
      <c r="H36" s="30">
        <f t="shared" si="3"/>
        <v>125280</v>
      </c>
    </row>
    <row r="37" spans="2:8" x14ac:dyDescent="0.2">
      <c r="B37" s="10" t="s">
        <v>38</v>
      </c>
      <c r="C37" s="22">
        <v>5945</v>
      </c>
      <c r="D37" s="22">
        <v>75064.7</v>
      </c>
      <c r="E37" s="26">
        <f t="shared" si="2"/>
        <v>81009.7</v>
      </c>
      <c r="F37" s="23">
        <v>77958.350000000006</v>
      </c>
      <c r="G37" s="23">
        <v>77958.350000000006</v>
      </c>
      <c r="H37" s="30">
        <f t="shared" si="3"/>
        <v>3051.3499999999913</v>
      </c>
    </row>
    <row r="38" spans="2:8" x14ac:dyDescent="0.2">
      <c r="B38" s="10" t="s">
        <v>39</v>
      </c>
      <c r="C38" s="22">
        <v>873134</v>
      </c>
      <c r="D38" s="22">
        <v>27680</v>
      </c>
      <c r="E38" s="26">
        <f t="shared" si="2"/>
        <v>900814</v>
      </c>
      <c r="F38" s="23">
        <v>388265.74</v>
      </c>
      <c r="G38" s="23">
        <v>388265.74</v>
      </c>
      <c r="H38" s="30">
        <f t="shared" si="3"/>
        <v>512548.26</v>
      </c>
    </row>
    <row r="39" spans="2:8" x14ac:dyDescent="0.2">
      <c r="B39" s="10" t="s">
        <v>40</v>
      </c>
      <c r="C39" s="22">
        <v>8927</v>
      </c>
      <c r="D39" s="22">
        <v>10000</v>
      </c>
      <c r="E39" s="26">
        <f t="shared" si="2"/>
        <v>18927</v>
      </c>
      <c r="F39" s="23">
        <v>11194</v>
      </c>
      <c r="G39" s="23">
        <v>11194</v>
      </c>
      <c r="H39" s="30">
        <f t="shared" si="3"/>
        <v>7733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305000</v>
      </c>
      <c r="D50" s="7">
        <f t="shared" ref="D50:H50" si="7">SUM(D51:D59)</f>
        <v>237633.91</v>
      </c>
      <c r="E50" s="25">
        <f t="shared" si="7"/>
        <v>542633.91</v>
      </c>
      <c r="F50" s="7">
        <f t="shared" si="7"/>
        <v>385555.31</v>
      </c>
      <c r="G50" s="7">
        <f t="shared" si="7"/>
        <v>381756.31</v>
      </c>
      <c r="H50" s="25">
        <f t="shared" si="7"/>
        <v>157078.60000000003</v>
      </c>
    </row>
    <row r="51" spans="2:8" x14ac:dyDescent="0.2">
      <c r="B51" s="10" t="s">
        <v>52</v>
      </c>
      <c r="C51" s="22">
        <v>215000</v>
      </c>
      <c r="D51" s="22">
        <v>190971.91</v>
      </c>
      <c r="E51" s="26">
        <f t="shared" si="2"/>
        <v>405971.91000000003</v>
      </c>
      <c r="F51" s="23">
        <v>303049.31</v>
      </c>
      <c r="G51" s="23">
        <v>299250.31</v>
      </c>
      <c r="H51" s="30">
        <f t="shared" si="3"/>
        <v>102922.60000000003</v>
      </c>
    </row>
    <row r="52" spans="2:8" x14ac:dyDescent="0.2">
      <c r="B52" s="10" t="s">
        <v>53</v>
      </c>
      <c r="C52" s="22">
        <v>0</v>
      </c>
      <c r="D52" s="22">
        <v>12500</v>
      </c>
      <c r="E52" s="26">
        <f t="shared" si="2"/>
        <v>12500</v>
      </c>
      <c r="F52" s="23">
        <v>12500</v>
      </c>
      <c r="G52" s="23">
        <v>12500</v>
      </c>
      <c r="H52" s="30">
        <f t="shared" si="3"/>
        <v>0</v>
      </c>
    </row>
    <row r="53" spans="2:8" ht="24" x14ac:dyDescent="0.2">
      <c r="B53" s="10" t="s">
        <v>54</v>
      </c>
      <c r="C53" s="22">
        <v>90000</v>
      </c>
      <c r="D53" s="22">
        <v>0</v>
      </c>
      <c r="E53" s="26">
        <f t="shared" si="2"/>
        <v>90000</v>
      </c>
      <c r="F53" s="23">
        <v>40426</v>
      </c>
      <c r="G53" s="23">
        <v>40426</v>
      </c>
      <c r="H53" s="30">
        <f t="shared" si="3"/>
        <v>49574</v>
      </c>
    </row>
    <row r="54" spans="2:8" x14ac:dyDescent="0.2">
      <c r="B54" s="10" t="s">
        <v>55</v>
      </c>
      <c r="C54" s="22"/>
      <c r="D54" s="22"/>
      <c r="E54" s="26">
        <f t="shared" si="2"/>
        <v>0</v>
      </c>
      <c r="F54" s="23"/>
      <c r="G54" s="23"/>
      <c r="H54" s="30">
        <f t="shared" si="3"/>
        <v>0</v>
      </c>
    </row>
    <row r="55" spans="2:8" x14ac:dyDescent="0.2">
      <c r="B55" s="10" t="s">
        <v>56</v>
      </c>
      <c r="C55" s="22"/>
      <c r="D55" s="22"/>
      <c r="E55" s="26">
        <f t="shared" si="2"/>
        <v>0</v>
      </c>
      <c r="F55" s="23"/>
      <c r="G55" s="23"/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34162</v>
      </c>
      <c r="E56" s="26">
        <f t="shared" si="2"/>
        <v>34162</v>
      </c>
      <c r="F56" s="23">
        <v>29580</v>
      </c>
      <c r="G56" s="23">
        <v>29580</v>
      </c>
      <c r="H56" s="30">
        <f t="shared" si="3"/>
        <v>4582</v>
      </c>
    </row>
    <row r="57" spans="2:8" x14ac:dyDescent="0.2">
      <c r="B57" s="10" t="s">
        <v>58</v>
      </c>
      <c r="C57" s="22"/>
      <c r="D57" s="22"/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/>
      <c r="D58" s="22"/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/>
      <c r="D59" s="22"/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416385110</v>
      </c>
      <c r="D160" s="21">
        <f t="shared" ref="D160:G160" si="28">SUM(D10,D85)</f>
        <v>45600717.129999995</v>
      </c>
      <c r="E160" s="28">
        <f>SUM(E10,E85)</f>
        <v>461985827.13</v>
      </c>
      <c r="F160" s="21">
        <f t="shared" si="28"/>
        <v>251626294.09999999</v>
      </c>
      <c r="G160" s="21">
        <f t="shared" si="28"/>
        <v>210207600.53</v>
      </c>
      <c r="H160" s="28">
        <f>SUM(H10,H85)</f>
        <v>210359533.03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2020-01-08T21:14:59Z</dcterms:created>
  <dcterms:modified xsi:type="dcterms:W3CDTF">2023-07-18T15:53:28Z</dcterms:modified>
</cp:coreProperties>
</file>